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Dic-22\"/>
    </mc:Choice>
  </mc:AlternateContent>
  <xr:revisionPtr revIDLastSave="0" documentId="13_ncr:1_{B003CF0D-D91B-4730-BB34-9BE8CB638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4" sheetId="1" r:id="rId1"/>
  </sheets>
  <definedNames>
    <definedName name="_xlnm.Print_Area" localSheetId="0">DPTC04!$A$1:$E$51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9" i="1"/>
  <c r="C48" i="1"/>
  <c r="C28" i="1"/>
  <c r="C47" i="1"/>
  <c r="C46" i="1"/>
  <c r="C45" i="1"/>
  <c r="C43" i="1"/>
  <c r="D43" i="1" l="1"/>
  <c r="D44" i="1" l="1"/>
  <c r="D49" i="1"/>
  <c r="D48" i="1"/>
  <c r="D47" i="1"/>
  <c r="D46" i="1"/>
  <c r="D45" i="1"/>
</calcChain>
</file>

<file path=xl/sharedStrings.xml><?xml version="1.0" encoding="utf-8"?>
<sst xmlns="http://schemas.openxmlformats.org/spreadsheetml/2006/main" count="40" uniqueCount="39">
  <si>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</si>
  <si>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</si>
  <si>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</si>
  <si>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</si>
  <si>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</si>
  <si>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</si>
  <si>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</si>
  <si>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</si>
  <si>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</si>
  <si>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</si>
  <si>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</si>
  <si>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</si>
  <si>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</si>
  <si>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</si>
  <si>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</si>
  <si>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</si>
  <si>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</si>
  <si>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</si>
  <si>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</si>
  <si>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</si>
  <si>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</si>
  <si>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</si>
  <si>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</si>
  <si>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</si>
  <si>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</si>
  <si>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</si>
  <si>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</si>
  <si>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</si>
  <si>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</si>
  <si>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</si>
  <si>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</si>
  <si>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</si>
  <si>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</si>
  <si>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</si>
  <si>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</si>
  <si>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</si>
  <si>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Diesel B5 UV</t>
  </si>
  <si>
    <t>Diesel B5 - S50 UV</t>
  </si>
  <si>
    <t>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</si>
</sst>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  <numFmt numFmtId="167" formatCode="_ * #,##0.000_ ;_ * \-#,##0.000_ ;_ * &quot;-&quot;??_ ;_ @_ "/>
    <numFmt numFmtId="168" formatCode="_ * #,##0.0000_ ;_ * \-#,##0.0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165" fontId="5" fillId="0" borderId="1" xfId="2" applyNumberFormat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167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3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DPTC04!$C$42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2.6509572901325502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78645066273931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DPTC04!$B$43:$B$49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DPTC04!$C$43:$C$49</c:f>
              <c:numCache>
                <c:formatCode>_ * #,##0.00_ ;_ * \-#,##0.00_ ;_ * "-"_ ;_ @_ </c:formatCode>
                <c:ptCount val="7"/>
                <c:pt idx="0">
                  <c:v>64.661702748220904</c:v>
                </c:pt>
                <c:pt idx="1">
                  <c:v>136.26013129032256</c:v>
                </c:pt>
                <c:pt idx="2">
                  <c:v>54.339208064516129</c:v>
                </c:pt>
                <c:pt idx="3">
                  <c:v>16.156903225806452</c:v>
                </c:pt>
                <c:pt idx="4">
                  <c:v>7.6924516129032252</c:v>
                </c:pt>
                <c:pt idx="5">
                  <c:v>3.2929032258064517</c:v>
                </c:pt>
                <c:pt idx="6">
                  <c:v>0.29877419354838708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28</xdr:row>
      <xdr:rowOff>80962</xdr:rowOff>
    </xdr:from>
    <xdr:to>
      <xdr:col>2</xdr:col>
      <xdr:colOff>1143000</xdr:colOff>
      <xdr:row>40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view="pageBreakPreview" zoomScaleNormal="100" zoomScaleSheetLayoutView="100" workbookViewId="0">
      <selection activeCell="C43" sqref="C43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6" t="s">
        <v>0</v>
      </c>
      <c r="B1" s="16"/>
      <c r="C1" s="16"/>
      <c r="D1" s="16"/>
    </row>
    <row r="2" spans="1:5" ht="15" customHeight="1" x14ac:dyDescent="0.2">
      <c r="A2" s="16" t="s">
        <v>38</v>
      </c>
      <c r="B2" s="16"/>
      <c r="C2" s="16"/>
      <c r="D2" s="16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64.661702748220904</v>
      </c>
      <c r="D4" s="11"/>
    </row>
    <row r="5" spans="1:5" x14ac:dyDescent="0.2">
      <c r="B5" s="3" t="s">
        <v>4</v>
      </c>
      <c r="C5" s="4">
        <v>3.1080322580645157</v>
      </c>
      <c r="D5" s="11"/>
    </row>
    <row r="6" spans="1:5" x14ac:dyDescent="0.2">
      <c r="B6" s="3" t="s">
        <v>5</v>
      </c>
      <c r="C6" s="4">
        <v>26.426308709677418</v>
      </c>
      <c r="D6" s="11"/>
      <c r="E6" s="12"/>
    </row>
    <row r="7" spans="1:5" x14ac:dyDescent="0.2">
      <c r="B7" s="3" t="s">
        <v>6</v>
      </c>
      <c r="C7" s="4">
        <v>14.316221935483872</v>
      </c>
      <c r="D7" s="11"/>
      <c r="E7" s="12"/>
    </row>
    <row r="8" spans="1:5" x14ac:dyDescent="0.2">
      <c r="B8" s="3" t="s">
        <v>7</v>
      </c>
      <c r="C8" s="4">
        <v>1.9407096774193549</v>
      </c>
      <c r="D8" s="11"/>
      <c r="E8" s="12"/>
    </row>
    <row r="9" spans="1:5" x14ac:dyDescent="0.2">
      <c r="B9" s="3" t="s">
        <v>8</v>
      </c>
      <c r="C9" s="4">
        <v>0.63645161290322583</v>
      </c>
      <c r="D9" s="11"/>
      <c r="E9" s="12"/>
    </row>
    <row r="10" spans="1:5" x14ac:dyDescent="0.2">
      <c r="B10" s="3" t="s">
        <v>9</v>
      </c>
      <c r="C10" s="4">
        <v>3.5021935483870972</v>
      </c>
      <c r="D10" s="11"/>
      <c r="E10" s="12"/>
    </row>
    <row r="11" spans="1:5" x14ac:dyDescent="0.2">
      <c r="B11" s="3" t="s">
        <v>10</v>
      </c>
      <c r="C11" s="4">
        <v>4.3004516129032249</v>
      </c>
      <c r="D11" s="11"/>
      <c r="E11" s="12"/>
    </row>
    <row r="12" spans="1:5" x14ac:dyDescent="0.2">
      <c r="B12" s="3" t="s">
        <v>11</v>
      </c>
      <c r="C12" s="4">
        <v>0.10458064516129031</v>
      </c>
      <c r="D12" s="11"/>
      <c r="E12" s="12"/>
    </row>
    <row r="13" spans="1:5" x14ac:dyDescent="0.2">
      <c r="B13" s="3" t="s">
        <v>12</v>
      </c>
      <c r="C13" s="14">
        <v>4.2580645161290325E-3</v>
      </c>
      <c r="D13" s="11"/>
      <c r="E13" s="12"/>
    </row>
    <row r="14" spans="1:5" x14ac:dyDescent="0.2">
      <c r="B14" s="3" t="s">
        <v>13</v>
      </c>
      <c r="C14" s="4">
        <v>3.5633870967741936</v>
      </c>
      <c r="E14" s="12"/>
    </row>
    <row r="15" spans="1:5" x14ac:dyDescent="0.2">
      <c r="B15" s="3" t="s">
        <v>36</v>
      </c>
      <c r="C15" s="13">
        <v>1.2580645161290322E-3</v>
      </c>
      <c r="E15" s="12"/>
    </row>
    <row r="16" spans="1:5" x14ac:dyDescent="0.2">
      <c r="B16" s="3" t="s">
        <v>14</v>
      </c>
      <c r="C16" s="4">
        <v>69.410253225806457</v>
      </c>
      <c r="E16" s="12"/>
    </row>
    <row r="17" spans="2:5" x14ac:dyDescent="0.2">
      <c r="B17" s="3" t="s">
        <v>37</v>
      </c>
      <c r="C17" s="4">
        <v>63.285232903225797</v>
      </c>
      <c r="E17" s="12"/>
    </row>
    <row r="18" spans="2:5" x14ac:dyDescent="0.2">
      <c r="B18" s="3" t="s">
        <v>15</v>
      </c>
      <c r="C18" s="4">
        <v>16.156903225806452</v>
      </c>
      <c r="D18" s="11"/>
    </row>
    <row r="19" spans="2:5" x14ac:dyDescent="0.2">
      <c r="B19" s="3" t="s">
        <v>16</v>
      </c>
      <c r="C19" s="4">
        <v>2.1709677419354839E-2</v>
      </c>
      <c r="D19" s="11"/>
    </row>
    <row r="20" spans="2:5" x14ac:dyDescent="0.2">
      <c r="B20" s="3" t="s">
        <v>17</v>
      </c>
      <c r="C20" s="4">
        <v>1.8293870967741936</v>
      </c>
      <c r="D20" s="11"/>
    </row>
    <row r="21" spans="2:5" x14ac:dyDescent="0.2">
      <c r="B21" s="3" t="s">
        <v>18</v>
      </c>
      <c r="C21" s="4">
        <v>5.1583548387096769</v>
      </c>
      <c r="D21" s="11"/>
    </row>
    <row r="22" spans="2:5" x14ac:dyDescent="0.2">
      <c r="B22" s="3" t="s">
        <v>19</v>
      </c>
      <c r="C22" s="15"/>
    </row>
    <row r="23" spans="2:5" x14ac:dyDescent="0.2">
      <c r="B23" s="3" t="s">
        <v>20</v>
      </c>
      <c r="C23" s="4">
        <v>0.70470967741935486</v>
      </c>
      <c r="D23" s="11"/>
    </row>
    <row r="24" spans="2:5" x14ac:dyDescent="0.2">
      <c r="B24" s="3" t="s">
        <v>21</v>
      </c>
      <c r="C24" s="4">
        <v>0.14629032258064517</v>
      </c>
      <c r="D24" s="11"/>
    </row>
    <row r="25" spans="2:5" x14ac:dyDescent="0.2">
      <c r="B25" s="3" t="s">
        <v>22</v>
      </c>
      <c r="C25" s="4">
        <v>0.1307741935483871</v>
      </c>
      <c r="D25" s="11"/>
    </row>
    <row r="26" spans="2:5" x14ac:dyDescent="0.2">
      <c r="B26" s="3" t="s">
        <v>23</v>
      </c>
      <c r="C26" s="4">
        <v>0.38648387096774195</v>
      </c>
      <c r="D26" s="11"/>
    </row>
    <row r="27" spans="2:5" x14ac:dyDescent="0.2">
      <c r="B27" s="3" t="s">
        <v>24</v>
      </c>
      <c r="C27" s="4">
        <v>2.9064193548387096</v>
      </c>
      <c r="D27" s="11"/>
    </row>
    <row r="28" spans="2:5" ht="15" x14ac:dyDescent="0.2">
      <c r="B28" s="5" t="s">
        <v>25</v>
      </c>
      <c r="C28" s="6">
        <f>+SUM(C4:C27)</f>
        <v>282.70207436112418</v>
      </c>
    </row>
    <row r="42" spans="2:4" ht="15" x14ac:dyDescent="0.2">
      <c r="B42" s="2" t="s">
        <v>26</v>
      </c>
      <c r="C42" s="2" t="s">
        <v>2</v>
      </c>
      <c r="D42" s="2" t="s">
        <v>27</v>
      </c>
    </row>
    <row r="43" spans="2:4" x14ac:dyDescent="0.2">
      <c r="B43" s="7" t="s">
        <v>28</v>
      </c>
      <c r="C43" s="8">
        <f>+C4</f>
        <v>64.661702748220904</v>
      </c>
      <c r="D43" s="9">
        <f>+C43/$C$28</f>
        <v>0.22872737278051211</v>
      </c>
    </row>
    <row r="44" spans="2:4" x14ac:dyDescent="0.2">
      <c r="B44" s="7" t="s">
        <v>29</v>
      </c>
      <c r="C44" s="8">
        <f>+C14+C16+C15+C17</f>
        <v>136.26013129032256</v>
      </c>
      <c r="D44" s="9">
        <f t="shared" ref="D44:D49" si="0">+C44/$C$28</f>
        <v>0.48199197546836392</v>
      </c>
    </row>
    <row r="45" spans="2:4" x14ac:dyDescent="0.2">
      <c r="B45" s="7" t="s">
        <v>30</v>
      </c>
      <c r="C45" s="8">
        <f>+SUM(C5:C13)</f>
        <v>54.339208064516129</v>
      </c>
      <c r="D45" s="9">
        <f t="shared" si="0"/>
        <v>0.19221368710263909</v>
      </c>
    </row>
    <row r="46" spans="2:4" x14ac:dyDescent="0.2">
      <c r="B46" s="7" t="s">
        <v>31</v>
      </c>
      <c r="C46" s="8">
        <f>+C18</f>
        <v>16.156903225806452</v>
      </c>
      <c r="D46" s="9">
        <f t="shared" si="0"/>
        <v>5.7151696754681729E-2</v>
      </c>
    </row>
    <row r="47" spans="2:4" x14ac:dyDescent="0.2">
      <c r="B47" s="7" t="s">
        <v>32</v>
      </c>
      <c r="C47" s="8">
        <f>+C20+C21+C23</f>
        <v>7.6924516129032252</v>
      </c>
      <c r="D47" s="9">
        <f t="shared" si="0"/>
        <v>2.7210453373175014E-2</v>
      </c>
    </row>
    <row r="48" spans="2:4" x14ac:dyDescent="0.2">
      <c r="B48" s="7" t="s">
        <v>33</v>
      </c>
      <c r="C48" s="8">
        <f>+C27+C26</f>
        <v>3.2929032258064517</v>
      </c>
      <c r="D48" s="9">
        <f t="shared" si="0"/>
        <v>1.164796272983866E-2</v>
      </c>
    </row>
    <row r="49" spans="1:4" x14ac:dyDescent="0.2">
      <c r="B49" s="7" t="s">
        <v>34</v>
      </c>
      <c r="C49" s="8">
        <f>+C24+C25+C19</f>
        <v>0.29877419354838708</v>
      </c>
      <c r="D49" s="9">
        <f t="shared" si="0"/>
        <v>1.0568517907892404E-3</v>
      </c>
    </row>
    <row r="51" spans="1:4" x14ac:dyDescent="0.2">
      <c r="A51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2023-01-11T22:23:08Z</cp:lastPrinted>
  <dcterms:created xsi:type="dcterms:W3CDTF">2021-03-10T20:20:46Z</dcterms:created>
  <dcterms:modified xsi:type="dcterms:W3CDTF">2023-01-31T16:06:22Z</dcterms:modified>
</cp:coreProperties>
</file>